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fe69c23ad0fc763/Documents/Personal/Websites/Sweffling/"/>
    </mc:Choice>
  </mc:AlternateContent>
  <xr:revisionPtr revIDLastSave="0" documentId="8_{A6467F87-E92F-4D43-A602-0A3CDF36FF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" l="1"/>
  <c r="E29" i="1"/>
  <c r="H25" i="1"/>
  <c r="J25" i="1" l="1"/>
  <c r="H12" i="1"/>
  <c r="H13" i="1"/>
  <c r="H14" i="1"/>
  <c r="H16" i="1"/>
  <c r="H17" i="1"/>
  <c r="H18" i="1"/>
  <c r="H19" i="1"/>
  <c r="H20" i="1"/>
  <c r="H21" i="1"/>
  <c r="H22" i="1"/>
  <c r="H23" i="1"/>
  <c r="H24" i="1"/>
  <c r="H8" i="1"/>
  <c r="H7" i="1"/>
  <c r="H29" i="1" l="1"/>
  <c r="J8" i="1"/>
  <c r="J14" i="1"/>
  <c r="J15" i="1"/>
  <c r="J19" i="1"/>
  <c r="J23" i="1"/>
  <c r="J12" i="1"/>
  <c r="J13" i="1"/>
  <c r="J16" i="1"/>
  <c r="J17" i="1"/>
  <c r="J18" i="1"/>
  <c r="J20" i="1"/>
  <c r="J21" i="1"/>
  <c r="J22" i="1"/>
  <c r="J24" i="1"/>
  <c r="J11" i="1"/>
  <c r="J7" i="1"/>
  <c r="E9" i="1"/>
  <c r="J5" i="1" l="1"/>
  <c r="J29" i="1" s="1"/>
  <c r="E31" i="1" l="1"/>
  <c r="J31" i="1" s="1"/>
</calcChain>
</file>

<file path=xl/sharedStrings.xml><?xml version="1.0" encoding="utf-8"?>
<sst xmlns="http://schemas.openxmlformats.org/spreadsheetml/2006/main" count="36" uniqueCount="36">
  <si>
    <t>Swefling Parish Council</t>
  </si>
  <si>
    <t>Clerk's office expenses</t>
  </si>
  <si>
    <t>Payments</t>
  </si>
  <si>
    <t>Receipts</t>
  </si>
  <si>
    <t>Clerk's salary</t>
  </si>
  <si>
    <t>Insurance</t>
  </si>
  <si>
    <t xml:space="preserve">Precept </t>
  </si>
  <si>
    <t>Hut hire</t>
  </si>
  <si>
    <t>Mower costs</t>
  </si>
  <si>
    <t>Mower repairs</t>
  </si>
  <si>
    <t>SALC annual subscription</t>
  </si>
  <si>
    <t>Councillors travel expenses</t>
  </si>
  <si>
    <t>Cash brought forward</t>
  </si>
  <si>
    <t>Cash carried forward</t>
  </si>
  <si>
    <t>Equipment safety inspection fee</t>
  </si>
  <si>
    <t>ICO registration</t>
  </si>
  <si>
    <t>Actual</t>
  </si>
  <si>
    <t>year to date</t>
  </si>
  <si>
    <t>Anticipated</t>
  </si>
  <si>
    <t>Variance</t>
  </si>
  <si>
    <t>Budget for 2019/20</t>
  </si>
  <si>
    <t>SALC internal audit fee</t>
  </si>
  <si>
    <t>Cash balances as of</t>
  </si>
  <si>
    <t>Community account</t>
  </si>
  <si>
    <t>Business account</t>
  </si>
  <si>
    <t>Deposits not cleared</t>
  </si>
  <si>
    <t>Cheques not cleared</t>
  </si>
  <si>
    <t>Book balance cash</t>
  </si>
  <si>
    <t>SALC PAYE services</t>
  </si>
  <si>
    <t>Sundry receipts</t>
  </si>
  <si>
    <t>External audit costs</t>
  </si>
  <si>
    <t>future income/ spend</t>
  </si>
  <si>
    <t>Village sign repairs</t>
  </si>
  <si>
    <t>Sundry other</t>
  </si>
  <si>
    <t>Village Noticeboard</t>
  </si>
  <si>
    <t>March 31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</si>
</sst>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[$-F800]dddd\,\ mmmm\ dd\,\ yyyy"/>
    <numFmt numFmtId="166" formatCode="&quot;£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6" fontId="0" fillId="0" borderId="0" xfId="0" applyNumberFormat="1"/>
    <xf numFmtId="0" fontId="2" fillId="0" borderId="0" xfId="0" applyFont="1" applyAlignment="1">
      <alignment vertical="center"/>
    </xf>
    <xf numFmtId="0" fontId="0" fillId="0" borderId="0" xfId="0" applyFont="1"/>
    <xf numFmtId="164" fontId="0" fillId="0" borderId="0" xfId="0" applyNumberFormat="1" applyFont="1"/>
    <xf numFmtId="166" fontId="0" fillId="0" borderId="0" xfId="0" applyNumberFormat="1" applyFont="1"/>
    <xf numFmtId="0" fontId="3" fillId="0" borderId="0" xfId="0" applyFont="1"/>
    <xf numFmtId="164" fontId="0" fillId="0" borderId="1" xfId="0" applyNumberFormat="1" applyFont="1" applyBorder="1"/>
    <xf numFmtId="166" fontId="0" fillId="0" borderId="1" xfId="0" applyNumberFormat="1" applyFont="1" applyBorder="1"/>
    <xf numFmtId="164" fontId="0" fillId="0" borderId="0" xfId="0" applyNumberFormat="1" applyFont="1" applyBorder="1"/>
    <xf numFmtId="166" fontId="0" fillId="2" borderId="0" xfId="0" applyNumberFormat="1" applyFont="1" applyFill="1"/>
    <xf numFmtId="165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view="pageLayout" zoomScaleNormal="100" workbookViewId="0">
      <selection activeCell="G33" sqref="G33"/>
    </sheetView>
  </sheetViews>
  <sheetFormatPr defaultColWidth="8.85546875" defaultRowHeight="15" x14ac:dyDescent="0.25"/>
  <cols>
    <col min="1" max="1" width="32" customWidth="1"/>
    <col min="3" max="3" width="20.42578125" customWidth="1"/>
    <col min="4" max="5" width="9.140625" style="2"/>
    <col min="6" max="6" width="4.42578125" style="2" customWidth="1"/>
    <col min="7" max="7" width="11.7109375" style="3" customWidth="1"/>
    <col min="8" max="8" width="14.28515625" style="2" customWidth="1"/>
    <col min="9" max="9" width="3.140625" customWidth="1"/>
    <col min="10" max="10" width="9.140625" style="2"/>
  </cols>
  <sheetData>
    <row r="1" spans="1:10" ht="18.75" x14ac:dyDescent="0.25">
      <c r="A1" s="4" t="s">
        <v>0</v>
      </c>
      <c r="B1" s="5"/>
      <c r="C1" s="5"/>
      <c r="D1" s="6"/>
      <c r="E1" s="6"/>
      <c r="F1" s="6"/>
      <c r="G1" s="7"/>
      <c r="H1" s="6"/>
      <c r="I1" s="5"/>
      <c r="J1" s="6"/>
    </row>
    <row r="2" spans="1:10" ht="18.75" x14ac:dyDescent="0.25">
      <c r="A2" s="4" t="s">
        <v>20</v>
      </c>
      <c r="B2" s="5"/>
      <c r="C2" s="5"/>
      <c r="D2" s="6"/>
      <c r="E2" s="6"/>
      <c r="F2" s="6"/>
      <c r="G2" s="7"/>
      <c r="H2" s="6"/>
      <c r="I2" s="5"/>
      <c r="J2" s="6"/>
    </row>
    <row r="3" spans="1:10" x14ac:dyDescent="0.25">
      <c r="A3" s="5"/>
      <c r="B3" s="5"/>
      <c r="C3" s="5"/>
      <c r="D3" s="6"/>
      <c r="E3" s="6"/>
      <c r="F3" s="6"/>
      <c r="G3" s="7" t="s">
        <v>16</v>
      </c>
      <c r="H3" s="6" t="s">
        <v>18</v>
      </c>
      <c r="I3" s="5"/>
      <c r="J3" s="6" t="s">
        <v>19</v>
      </c>
    </row>
    <row r="4" spans="1:10" ht="18.75" x14ac:dyDescent="0.25">
      <c r="A4" s="4"/>
      <c r="B4" s="5"/>
      <c r="C4" s="5"/>
      <c r="D4" s="6"/>
      <c r="E4" s="6"/>
      <c r="F4" s="6"/>
      <c r="G4" s="7" t="s">
        <v>17</v>
      </c>
      <c r="H4" s="6" t="s">
        <v>31</v>
      </c>
      <c r="I4" s="5"/>
      <c r="J4" s="6"/>
    </row>
    <row r="5" spans="1:10" ht="15.75" x14ac:dyDescent="0.25">
      <c r="A5" s="1" t="s">
        <v>12</v>
      </c>
      <c r="B5" s="5"/>
      <c r="C5" s="5"/>
      <c r="D5" s="6"/>
      <c r="E5" s="6">
        <v>4661</v>
      </c>
      <c r="F5" s="6"/>
      <c r="G5" s="7">
        <v>4660.57</v>
      </c>
      <c r="H5" s="6"/>
      <c r="I5" s="5"/>
      <c r="J5" s="6">
        <f>G5-E5</f>
        <v>-0.43000000000029104</v>
      </c>
    </row>
    <row r="6" spans="1:10" ht="15.75" x14ac:dyDescent="0.25">
      <c r="A6" s="1"/>
      <c r="B6" s="5"/>
      <c r="C6" s="5"/>
      <c r="D6" s="6"/>
      <c r="E6" s="6"/>
      <c r="F6" s="6"/>
      <c r="G6" s="7"/>
      <c r="H6" s="6"/>
      <c r="I6" s="5"/>
      <c r="J6" s="6"/>
    </row>
    <row r="7" spans="1:10" ht="15.75" x14ac:dyDescent="0.25">
      <c r="A7" s="8" t="s">
        <v>3</v>
      </c>
      <c r="B7" s="5" t="s">
        <v>6</v>
      </c>
      <c r="C7" s="5"/>
      <c r="D7" s="6">
        <v>3300</v>
      </c>
      <c r="E7" s="6"/>
      <c r="F7" s="6"/>
      <c r="G7" s="7">
        <v>3300</v>
      </c>
      <c r="H7" s="6">
        <f>D7-G7</f>
        <v>0</v>
      </c>
      <c r="I7" s="5"/>
      <c r="J7" s="6">
        <f>G7+H7-D7</f>
        <v>0</v>
      </c>
    </row>
    <row r="8" spans="1:10" ht="15.75" x14ac:dyDescent="0.25">
      <c r="A8" s="8"/>
      <c r="B8" s="5" t="s">
        <v>29</v>
      </c>
      <c r="C8" s="5"/>
      <c r="D8" s="6">
        <v>100</v>
      </c>
      <c r="E8" s="6"/>
      <c r="F8" s="6"/>
      <c r="G8" s="7">
        <v>2125.08</v>
      </c>
      <c r="H8" s="6">
        <f>D8-G8</f>
        <v>-2025.08</v>
      </c>
      <c r="I8" s="5"/>
      <c r="J8" s="6">
        <f>G8+H8-D8</f>
        <v>0</v>
      </c>
    </row>
    <row r="9" spans="1:10" x14ac:dyDescent="0.25">
      <c r="A9" s="5"/>
      <c r="B9" s="5"/>
      <c r="C9" s="5"/>
      <c r="D9" s="6"/>
      <c r="E9" s="9">
        <f>D7+D8</f>
        <v>3400</v>
      </c>
      <c r="F9" s="6"/>
      <c r="G9" s="10">
        <v>5425.08</v>
      </c>
      <c r="H9" s="6"/>
      <c r="I9" s="5"/>
      <c r="J9" s="6"/>
    </row>
    <row r="10" spans="1:10" x14ac:dyDescent="0.25">
      <c r="A10" s="5"/>
      <c r="B10" s="5"/>
      <c r="C10" s="5"/>
      <c r="D10" s="6"/>
      <c r="E10" s="6"/>
      <c r="F10" s="6"/>
      <c r="G10" s="7"/>
      <c r="H10" s="6"/>
      <c r="I10" s="5"/>
      <c r="J10" s="6"/>
    </row>
    <row r="11" spans="1:10" ht="15.75" x14ac:dyDescent="0.25">
      <c r="A11" s="8" t="s">
        <v>2</v>
      </c>
      <c r="B11" s="5" t="s">
        <v>4</v>
      </c>
      <c r="C11" s="5"/>
      <c r="D11" s="6">
        <v>1480</v>
      </c>
      <c r="E11" s="6"/>
      <c r="F11" s="6"/>
      <c r="G11" s="7">
        <v>1558.83</v>
      </c>
      <c r="H11" s="6">
        <v>396.24</v>
      </c>
      <c r="I11" s="5"/>
      <c r="J11" s="6">
        <f>D11-G11-H11</f>
        <v>-475.06999999999994</v>
      </c>
    </row>
    <row r="12" spans="1:10" x14ac:dyDescent="0.25">
      <c r="A12" s="5"/>
      <c r="B12" s="5" t="s">
        <v>1</v>
      </c>
      <c r="C12" s="5"/>
      <c r="D12" s="6">
        <v>50</v>
      </c>
      <c r="E12" s="6"/>
      <c r="F12" s="6"/>
      <c r="G12" s="7">
        <v>51.58</v>
      </c>
      <c r="H12" s="6">
        <f t="shared" ref="H12:H25" si="0">D12-G12</f>
        <v>-1.5799999999999983</v>
      </c>
      <c r="I12" s="5"/>
      <c r="J12" s="6">
        <f t="shared" ref="J12:J25" si="1">D12-G12-H12</f>
        <v>0</v>
      </c>
    </row>
    <row r="13" spans="1:10" x14ac:dyDescent="0.25">
      <c r="A13" s="5"/>
      <c r="B13" s="5" t="s">
        <v>5</v>
      </c>
      <c r="C13" s="5"/>
      <c r="D13" s="6">
        <v>460</v>
      </c>
      <c r="E13" s="6"/>
      <c r="F13" s="6"/>
      <c r="G13" s="7">
        <v>325.85000000000002</v>
      </c>
      <c r="H13" s="6">
        <f t="shared" si="0"/>
        <v>134.14999999999998</v>
      </c>
      <c r="I13" s="5"/>
      <c r="J13" s="6">
        <f t="shared" si="1"/>
        <v>0</v>
      </c>
    </row>
    <row r="14" spans="1:10" x14ac:dyDescent="0.25">
      <c r="A14" s="5"/>
      <c r="B14" s="5" t="s">
        <v>10</v>
      </c>
      <c r="C14" s="5"/>
      <c r="D14" s="6">
        <v>150</v>
      </c>
      <c r="E14" s="6"/>
      <c r="F14" s="6"/>
      <c r="G14" s="7">
        <v>135.15</v>
      </c>
      <c r="H14" s="6">
        <f t="shared" si="0"/>
        <v>14.849999999999994</v>
      </c>
      <c r="I14" s="5"/>
      <c r="J14" s="6">
        <f t="shared" si="1"/>
        <v>0</v>
      </c>
    </row>
    <row r="15" spans="1:10" x14ac:dyDescent="0.25">
      <c r="A15" s="5"/>
      <c r="B15" s="5" t="s">
        <v>21</v>
      </c>
      <c r="C15" s="5"/>
      <c r="D15" s="6">
        <v>100</v>
      </c>
      <c r="E15" s="6"/>
      <c r="F15" s="6"/>
      <c r="G15" s="7"/>
      <c r="H15" s="6">
        <v>0</v>
      </c>
      <c r="I15" s="5"/>
      <c r="J15" s="6">
        <f t="shared" si="1"/>
        <v>100</v>
      </c>
    </row>
    <row r="16" spans="1:10" x14ac:dyDescent="0.25">
      <c r="A16" s="5"/>
      <c r="B16" s="5" t="s">
        <v>28</v>
      </c>
      <c r="C16" s="5"/>
      <c r="D16" s="6">
        <v>80</v>
      </c>
      <c r="E16" s="6"/>
      <c r="F16" s="6"/>
      <c r="G16" s="7">
        <v>21.6</v>
      </c>
      <c r="H16" s="6">
        <f t="shared" si="0"/>
        <v>58.4</v>
      </c>
      <c r="I16" s="5"/>
      <c r="J16" s="6">
        <f t="shared" si="1"/>
        <v>0</v>
      </c>
    </row>
    <row r="17" spans="1:10" x14ac:dyDescent="0.25">
      <c r="A17" s="5"/>
      <c r="B17" s="5" t="s">
        <v>7</v>
      </c>
      <c r="C17" s="5"/>
      <c r="D17" s="6">
        <v>170</v>
      </c>
      <c r="E17" s="6"/>
      <c r="F17" s="6"/>
      <c r="G17" s="7"/>
      <c r="H17" s="6">
        <f t="shared" si="0"/>
        <v>170</v>
      </c>
      <c r="I17" s="5"/>
      <c r="J17" s="6">
        <f t="shared" si="1"/>
        <v>0</v>
      </c>
    </row>
    <row r="18" spans="1:10" x14ac:dyDescent="0.25">
      <c r="A18" s="5"/>
      <c r="B18" s="5" t="s">
        <v>32</v>
      </c>
      <c r="C18" s="5"/>
      <c r="D18" s="6">
        <v>120</v>
      </c>
      <c r="E18" s="6"/>
      <c r="F18" s="6"/>
      <c r="G18" s="7">
        <v>108</v>
      </c>
      <c r="H18" s="6">
        <f t="shared" si="0"/>
        <v>12</v>
      </c>
      <c r="I18" s="5"/>
      <c r="J18" s="6">
        <f t="shared" si="1"/>
        <v>0</v>
      </c>
    </row>
    <row r="19" spans="1:10" ht="15.75" x14ac:dyDescent="0.25">
      <c r="A19" s="5"/>
      <c r="B19" s="1" t="s">
        <v>8</v>
      </c>
      <c r="C19" s="5"/>
      <c r="D19" s="6">
        <v>120</v>
      </c>
      <c r="E19" s="6"/>
      <c r="F19" s="6"/>
      <c r="G19" s="7">
        <v>132.63</v>
      </c>
      <c r="H19" s="6">
        <f t="shared" si="0"/>
        <v>-12.629999999999995</v>
      </c>
      <c r="I19" s="5"/>
      <c r="J19" s="6">
        <f t="shared" si="1"/>
        <v>0</v>
      </c>
    </row>
    <row r="20" spans="1:10" ht="15.75" x14ac:dyDescent="0.25">
      <c r="A20" s="5"/>
      <c r="B20" s="1" t="s">
        <v>9</v>
      </c>
      <c r="C20" s="5"/>
      <c r="D20" s="6">
        <v>150</v>
      </c>
      <c r="E20" s="6"/>
      <c r="F20" s="6"/>
      <c r="G20" s="7">
        <v>120</v>
      </c>
      <c r="H20" s="6">
        <f t="shared" si="0"/>
        <v>30</v>
      </c>
      <c r="I20" s="5"/>
      <c r="J20" s="6">
        <f t="shared" si="1"/>
        <v>0</v>
      </c>
    </row>
    <row r="21" spans="1:10" ht="15.75" x14ac:dyDescent="0.25">
      <c r="A21" s="5"/>
      <c r="B21" s="1" t="s">
        <v>30</v>
      </c>
      <c r="C21" s="5"/>
      <c r="D21" s="6">
        <v>50</v>
      </c>
      <c r="E21" s="6"/>
      <c r="F21" s="6"/>
      <c r="G21" s="7"/>
      <c r="H21" s="6">
        <f t="shared" si="0"/>
        <v>50</v>
      </c>
      <c r="I21" s="5"/>
      <c r="J21" s="6">
        <f t="shared" si="1"/>
        <v>0</v>
      </c>
    </row>
    <row r="22" spans="1:10" ht="15.75" x14ac:dyDescent="0.25">
      <c r="A22" s="5"/>
      <c r="B22" s="1" t="s">
        <v>14</v>
      </c>
      <c r="C22" s="5"/>
      <c r="D22" s="6">
        <v>150</v>
      </c>
      <c r="E22" s="6"/>
      <c r="F22" s="6"/>
      <c r="G22" s="7">
        <v>215.88</v>
      </c>
      <c r="H22" s="6">
        <f t="shared" si="0"/>
        <v>-65.88</v>
      </c>
      <c r="I22" s="5"/>
      <c r="J22" s="6">
        <f t="shared" si="1"/>
        <v>0</v>
      </c>
    </row>
    <row r="23" spans="1:10" ht="15.75" x14ac:dyDescent="0.25">
      <c r="A23" s="5"/>
      <c r="B23" s="1" t="s">
        <v>15</v>
      </c>
      <c r="C23" s="5"/>
      <c r="D23" s="6">
        <v>35</v>
      </c>
      <c r="E23" s="6"/>
      <c r="F23" s="6"/>
      <c r="G23" s="7"/>
      <c r="H23" s="6">
        <f t="shared" si="0"/>
        <v>35</v>
      </c>
      <c r="I23" s="5"/>
      <c r="J23" s="6">
        <f t="shared" si="1"/>
        <v>0</v>
      </c>
    </row>
    <row r="24" spans="1:10" ht="15.75" x14ac:dyDescent="0.25">
      <c r="A24" s="5"/>
      <c r="B24" s="1" t="s">
        <v>11</v>
      </c>
      <c r="C24" s="5"/>
      <c r="D24" s="6">
        <v>100</v>
      </c>
      <c r="E24" s="6"/>
      <c r="F24" s="6"/>
      <c r="G24" s="7"/>
      <c r="H24" s="6">
        <f t="shared" si="0"/>
        <v>100</v>
      </c>
      <c r="I24" s="5"/>
      <c r="J24" s="6">
        <f t="shared" si="1"/>
        <v>0</v>
      </c>
    </row>
    <row r="25" spans="1:10" ht="15.75" x14ac:dyDescent="0.25">
      <c r="A25" s="5"/>
      <c r="B25" s="1" t="s">
        <v>33</v>
      </c>
      <c r="C25" s="5"/>
      <c r="D25" s="6">
        <v>185</v>
      </c>
      <c r="E25" s="6"/>
      <c r="F25" s="6"/>
      <c r="G25" s="7">
        <v>224.39</v>
      </c>
      <c r="H25" s="6">
        <f t="shared" si="0"/>
        <v>-39.389999999999986</v>
      </c>
      <c r="I25" s="5"/>
      <c r="J25" s="6">
        <f t="shared" si="1"/>
        <v>0</v>
      </c>
    </row>
    <row r="26" spans="1:10" ht="15.75" x14ac:dyDescent="0.25">
      <c r="A26" s="5"/>
      <c r="B26" s="1" t="s">
        <v>34</v>
      </c>
      <c r="C26" s="5"/>
      <c r="D26" s="6">
        <v>2515.2399999999998</v>
      </c>
      <c r="E26" s="6"/>
      <c r="F26" s="6"/>
      <c r="G26" s="7">
        <v>2515.2399999999998</v>
      </c>
      <c r="H26" s="6"/>
      <c r="I26" s="5"/>
      <c r="J26" s="6"/>
    </row>
    <row r="27" spans="1:10" ht="15.75" x14ac:dyDescent="0.25">
      <c r="A27" s="5"/>
      <c r="B27" s="1"/>
      <c r="C27" s="5"/>
      <c r="D27" s="6"/>
      <c r="E27" s="6"/>
      <c r="F27" s="6"/>
      <c r="G27" s="7"/>
      <c r="H27" s="6"/>
      <c r="I27" s="5"/>
      <c r="J27" s="6"/>
    </row>
    <row r="28" spans="1:10" ht="15.75" x14ac:dyDescent="0.25">
      <c r="A28" s="5"/>
      <c r="B28" s="1"/>
      <c r="C28" s="5"/>
      <c r="D28" s="6"/>
      <c r="E28" s="6"/>
      <c r="F28" s="6"/>
      <c r="G28" s="7"/>
      <c r="H28" s="6"/>
      <c r="I28" s="5"/>
      <c r="J28" s="6"/>
    </row>
    <row r="29" spans="1:10" ht="15.75" x14ac:dyDescent="0.25">
      <c r="A29" s="1"/>
      <c r="B29" s="5"/>
      <c r="C29" s="5"/>
      <c r="D29" s="6"/>
      <c r="E29" s="9">
        <f>SUM(D11:D27)</f>
        <v>5915.24</v>
      </c>
      <c r="F29" s="6"/>
      <c r="G29" s="10">
        <f>SUM(G11:G27)</f>
        <v>5409.15</v>
      </c>
      <c r="H29" s="9">
        <f>SUM(H11:H27)</f>
        <v>881.16</v>
      </c>
      <c r="I29" s="5"/>
      <c r="J29" s="9">
        <f>SUM(J5:J27)</f>
        <v>-375.50000000000023</v>
      </c>
    </row>
    <row r="30" spans="1:10" x14ac:dyDescent="0.25">
      <c r="A30" s="5"/>
      <c r="B30" s="5"/>
      <c r="C30" s="5"/>
      <c r="D30" s="6"/>
      <c r="E30" s="11"/>
      <c r="F30" s="6"/>
      <c r="G30" s="7"/>
      <c r="H30" s="6"/>
      <c r="I30" s="5"/>
      <c r="J30" s="6"/>
    </row>
    <row r="31" spans="1:10" ht="15.75" x14ac:dyDescent="0.25">
      <c r="A31" s="1" t="s">
        <v>13</v>
      </c>
      <c r="B31" s="5"/>
      <c r="C31" s="5"/>
      <c r="D31" s="6"/>
      <c r="E31" s="6">
        <f>E5+E9-E29</f>
        <v>2145.7600000000002</v>
      </c>
      <c r="F31" s="6"/>
      <c r="G31" s="12">
        <v>4672.5</v>
      </c>
      <c r="H31" s="6"/>
      <c r="I31" s="5"/>
      <c r="J31" s="6">
        <f>E31+J29</f>
        <v>1770.26</v>
      </c>
    </row>
    <row r="32" spans="1:10" ht="15.75" x14ac:dyDescent="0.25">
      <c r="A32" s="1"/>
      <c r="B32" s="5"/>
      <c r="C32" s="5"/>
      <c r="D32" s="6"/>
      <c r="E32" s="6"/>
      <c r="F32" s="6"/>
      <c r="G32" s="7"/>
      <c r="H32" s="6"/>
      <c r="I32" s="5"/>
      <c r="J32" s="6"/>
    </row>
    <row r="33" spans="1:10" x14ac:dyDescent="0.25">
      <c r="A33" s="5" t="s">
        <v>22</v>
      </c>
      <c r="B33" s="5"/>
      <c r="C33" s="13" t="s">
        <v>35</v>
      </c>
      <c r="D33" s="6"/>
      <c r="E33" s="6"/>
      <c r="F33" s="6"/>
      <c r="G33" s="7"/>
      <c r="H33" s="6"/>
      <c r="I33" s="5"/>
      <c r="J33" s="6"/>
    </row>
    <row r="34" spans="1:10" x14ac:dyDescent="0.25">
      <c r="A34" s="5"/>
      <c r="B34" s="5"/>
      <c r="C34" s="13"/>
      <c r="D34" s="6"/>
      <c r="E34" s="6"/>
      <c r="F34" s="6"/>
      <c r="G34" s="7"/>
      <c r="H34" s="6"/>
      <c r="I34" s="5"/>
      <c r="J34" s="6"/>
    </row>
    <row r="35" spans="1:10" x14ac:dyDescent="0.25">
      <c r="A35" s="5"/>
      <c r="B35" s="5"/>
      <c r="C35" s="5" t="s">
        <v>23</v>
      </c>
      <c r="D35" s="6"/>
      <c r="E35" s="6"/>
      <c r="F35" s="6"/>
      <c r="G35" s="7">
        <v>672.5</v>
      </c>
      <c r="H35" s="6"/>
      <c r="I35" s="5"/>
      <c r="J35" s="6"/>
    </row>
    <row r="36" spans="1:10" x14ac:dyDescent="0.25">
      <c r="A36" s="5"/>
      <c r="B36" s="5"/>
      <c r="C36" s="5" t="s">
        <v>24</v>
      </c>
      <c r="D36" s="6"/>
      <c r="E36" s="6"/>
      <c r="F36" s="6"/>
      <c r="G36" s="7">
        <v>4000</v>
      </c>
      <c r="H36" s="6"/>
      <c r="I36" s="5"/>
      <c r="J36" s="6"/>
    </row>
    <row r="37" spans="1:10" x14ac:dyDescent="0.25">
      <c r="A37" s="5"/>
      <c r="B37" s="5"/>
      <c r="C37" s="5" t="s">
        <v>25</v>
      </c>
      <c r="D37" s="6"/>
      <c r="E37" s="6"/>
      <c r="F37" s="6"/>
      <c r="G37" s="7"/>
      <c r="H37" s="6"/>
      <c r="I37" s="5"/>
      <c r="J37" s="6"/>
    </row>
    <row r="38" spans="1:10" x14ac:dyDescent="0.25">
      <c r="A38" s="5"/>
      <c r="B38" s="5"/>
      <c r="C38" s="5" t="s">
        <v>26</v>
      </c>
      <c r="D38" s="6"/>
      <c r="E38" s="6"/>
      <c r="F38" s="6"/>
      <c r="G38" s="7"/>
      <c r="H38" s="6"/>
      <c r="I38" s="5"/>
      <c r="J38" s="6"/>
    </row>
    <row r="39" spans="1:10" x14ac:dyDescent="0.25">
      <c r="A39" s="5"/>
      <c r="B39" s="5"/>
      <c r="C39" s="5"/>
      <c r="D39" s="6"/>
      <c r="E39" s="6"/>
      <c r="F39" s="6"/>
      <c r="G39" s="7"/>
      <c r="H39" s="6"/>
      <c r="I39" s="5"/>
      <c r="J39" s="6"/>
    </row>
    <row r="40" spans="1:10" x14ac:dyDescent="0.25">
      <c r="A40" s="5"/>
      <c r="B40" s="5"/>
      <c r="C40" s="5" t="s">
        <v>27</v>
      </c>
      <c r="D40" s="6"/>
      <c r="E40" s="6"/>
      <c r="F40" s="6"/>
      <c r="G40" s="12">
        <v>4672.5</v>
      </c>
      <c r="H40" s="6"/>
      <c r="I40" s="5"/>
      <c r="J40" s="6"/>
    </row>
    <row r="41" spans="1:10" x14ac:dyDescent="0.25">
      <c r="A41" s="5"/>
      <c r="B41" s="5"/>
      <c r="C41" s="5"/>
      <c r="D41" s="6"/>
      <c r="E41" s="6"/>
      <c r="F41" s="6"/>
      <c r="G41" s="7"/>
      <c r="H41" s="6"/>
      <c r="I41" s="5"/>
      <c r="J41" s="6"/>
    </row>
    <row r="42" spans="1:10" x14ac:dyDescent="0.25">
      <c r="A42" s="5"/>
      <c r="B42" s="5"/>
      <c r="C42" s="5"/>
      <c r="D42" s="6"/>
      <c r="E42" s="6"/>
      <c r="F42" s="6"/>
      <c r="G42" s="7"/>
      <c r="H42" s="6"/>
      <c r="I42" s="5"/>
      <c r="J42" s="6"/>
    </row>
    <row r="43" spans="1:10" x14ac:dyDescent="0.25">
      <c r="A43" s="5"/>
      <c r="B43" s="5"/>
      <c r="C43" s="5"/>
      <c r="D43" s="6"/>
      <c r="E43" s="6"/>
      <c r="F43" s="6"/>
      <c r="G43" s="7"/>
      <c r="H43" s="6"/>
      <c r="I43" s="5"/>
      <c r="J43" s="6"/>
    </row>
    <row r="44" spans="1:10" x14ac:dyDescent="0.25">
      <c r="A44" s="5"/>
      <c r="B44" s="5"/>
      <c r="C44" s="5"/>
      <c r="D44" s="6"/>
      <c r="E44" s="6"/>
      <c r="F44" s="6"/>
      <c r="G44" s="7"/>
      <c r="H44" s="6"/>
      <c r="I44" s="5"/>
      <c r="J44" s="6"/>
    </row>
    <row r="45" spans="1:10" x14ac:dyDescent="0.25">
      <c r="A45" s="5"/>
      <c r="B45" s="5"/>
      <c r="C45" s="5"/>
      <c r="D45" s="6"/>
      <c r="E45" s="6"/>
      <c r="F45" s="6"/>
      <c r="G45" s="7"/>
      <c r="H45" s="6"/>
      <c r="I45" s="5"/>
      <c r="J45" s="6"/>
    </row>
    <row r="46" spans="1:10" x14ac:dyDescent="0.25">
      <c r="A46" s="5"/>
      <c r="B46" s="5"/>
      <c r="C46" s="5"/>
      <c r="D46" s="6"/>
      <c r="E46" s="6"/>
      <c r="F46" s="6"/>
      <c r="G46" s="7"/>
      <c r="H46" s="6"/>
      <c r="I46" s="5"/>
      <c r="J46" s="6"/>
    </row>
    <row r="47" spans="1:10" x14ac:dyDescent="0.25">
      <c r="A47" s="5"/>
      <c r="B47" s="5"/>
      <c r="C47" s="5"/>
      <c r="D47" s="6"/>
      <c r="E47" s="6"/>
      <c r="F47" s="6"/>
      <c r="G47" s="7"/>
      <c r="H47" s="6"/>
      <c r="I47" s="5"/>
      <c r="J47" s="6"/>
    </row>
  </sheetData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Jude</dc:creator>
  <cp:lastModifiedBy>David Smith</cp:lastModifiedBy>
  <cp:lastPrinted>2020-05-05T11:10:30Z</cp:lastPrinted>
  <dcterms:created xsi:type="dcterms:W3CDTF">2013-10-16T06:55:00Z</dcterms:created>
  <dcterms:modified xsi:type="dcterms:W3CDTF">2020-08-01T11:20:23Z</dcterms:modified>
</cp:coreProperties>
</file>